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538D21D8-A9CB-48F8-87AA-6959CBAD7A5F}" xr6:coauthVersionLast="43" xr6:coauthVersionMax="43" xr10:uidLastSave="{00000000-0000-0000-0000-000000000000}"/>
  <bookViews>
    <workbookView xWindow="-120" yWindow="-120" windowWidth="20730" windowHeight="11160" xr2:uid="{C8668AFC-0695-4508-A357-6F0C0A937675}"/>
  </bookViews>
  <sheets>
    <sheet name="Region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1" i="1" l="1"/>
  <c r="J21" i="1"/>
  <c r="H21" i="1"/>
  <c r="G21" i="1"/>
  <c r="F21" i="1"/>
  <c r="E21" i="1"/>
  <c r="D21" i="1"/>
  <c r="C21" i="1"/>
  <c r="K20" i="1"/>
  <c r="J20" i="1"/>
  <c r="H20" i="1"/>
  <c r="G20" i="1"/>
  <c r="F20" i="1"/>
  <c r="E20" i="1"/>
  <c r="D20" i="1"/>
  <c r="C20" i="1"/>
  <c r="K19" i="1"/>
  <c r="J19" i="1"/>
  <c r="H19" i="1"/>
  <c r="G19" i="1"/>
  <c r="F19" i="1"/>
  <c r="E19" i="1"/>
  <c r="D19" i="1"/>
  <c r="C19" i="1"/>
  <c r="K18" i="1"/>
  <c r="J18" i="1"/>
  <c r="H18" i="1"/>
  <c r="G18" i="1"/>
  <c r="F18" i="1"/>
  <c r="E18" i="1"/>
  <c r="D18" i="1"/>
  <c r="C18" i="1"/>
  <c r="K17" i="1"/>
  <c r="J17" i="1"/>
  <c r="H17" i="1"/>
  <c r="G17" i="1"/>
  <c r="F17" i="1"/>
  <c r="E17" i="1"/>
  <c r="D17" i="1"/>
  <c r="C17" i="1"/>
  <c r="K16" i="1"/>
  <c r="J16" i="1"/>
  <c r="H16" i="1"/>
  <c r="G16" i="1"/>
  <c r="F16" i="1"/>
  <c r="E16" i="1"/>
  <c r="D16" i="1"/>
  <c r="C16" i="1"/>
  <c r="K15" i="1"/>
  <c r="J15" i="1"/>
  <c r="H15" i="1"/>
  <c r="G15" i="1"/>
  <c r="F15" i="1"/>
  <c r="E15" i="1"/>
  <c r="D15" i="1"/>
  <c r="C15" i="1"/>
  <c r="K14" i="1"/>
  <c r="J14" i="1"/>
  <c r="H14" i="1"/>
  <c r="G14" i="1"/>
  <c r="F14" i="1"/>
  <c r="E14" i="1"/>
  <c r="D14" i="1"/>
  <c r="C14" i="1"/>
  <c r="K13" i="1"/>
  <c r="J13" i="1"/>
  <c r="H13" i="1"/>
  <c r="G13" i="1"/>
  <c r="F13" i="1"/>
  <c r="E13" i="1"/>
  <c r="D13" i="1"/>
  <c r="C13" i="1"/>
  <c r="K12" i="1"/>
  <c r="J12" i="1"/>
  <c r="H12" i="1"/>
  <c r="G12" i="1"/>
  <c r="F12" i="1"/>
  <c r="E12" i="1"/>
  <c r="D12" i="1"/>
  <c r="C12" i="1"/>
  <c r="K11" i="1"/>
  <c r="J11" i="1"/>
  <c r="H11" i="1"/>
  <c r="G11" i="1"/>
  <c r="F11" i="1"/>
  <c r="E11" i="1"/>
  <c r="D11" i="1"/>
  <c r="C11" i="1"/>
  <c r="K10" i="1"/>
  <c r="J10" i="1"/>
  <c r="H10" i="1"/>
  <c r="G10" i="1"/>
  <c r="F10" i="1"/>
  <c r="E10" i="1"/>
  <c r="D10" i="1"/>
  <c r="C10" i="1"/>
  <c r="K9" i="1"/>
  <c r="K23" i="1" s="1"/>
  <c r="J9" i="1"/>
  <c r="J23" i="1" s="1"/>
  <c r="H9" i="1"/>
  <c r="H23" i="1" s="1"/>
  <c r="G9" i="1"/>
  <c r="G23" i="1" s="1"/>
  <c r="F9" i="1"/>
  <c r="F23" i="1" s="1"/>
  <c r="E9" i="1"/>
  <c r="E23" i="1" s="1"/>
  <c r="D9" i="1"/>
  <c r="D23" i="1" s="1"/>
  <c r="C9" i="1"/>
  <c r="C23" i="1" s="1"/>
</calcChain>
</file>

<file path=xl/sharedStrings.xml><?xml version="1.0" encoding="utf-8"?>
<sst xmlns="http://schemas.openxmlformats.org/spreadsheetml/2006/main" count="39" uniqueCount="32">
  <si>
    <t xml:space="preserve">GOBIERNO REGIONAL PUNO </t>
  </si>
  <si>
    <t>DIRECCIÓN REGIONAL  AGRARIA PUNO</t>
  </si>
  <si>
    <t>DIRECCIÓN DE ESTADÍSTICA AGRARIA E INFORMÁTICA</t>
  </si>
  <si>
    <t>REGION  PUNO: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</si>
  <si>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</si>
  <si>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</si>
  <si>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</si>
  <si>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</si>
  <si>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</si>
  <si>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</si>
  <si>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</si>
  <si>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</si>
  <si>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</si>
  <si>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PUNO</t>
  </si>
  <si>
    <t>AZANGARO</t>
  </si>
  <si>
    <t>CARABAYA</t>
  </si>
  <si>
    <t>CHUCUITO</t>
  </si>
  <si>
    <t>EL COLLAO</t>
  </si>
  <si>
    <t>HUANCANE</t>
  </si>
  <si>
    <t>LAMPA</t>
  </si>
  <si>
    <t>MELGAR</t>
  </si>
  <si>
    <t>MOHO</t>
  </si>
  <si>
    <t>S.A. PUTINA</t>
  </si>
  <si>
    <t>SAN ROMAN</t>
  </si>
  <si>
    <t>SANDIA</t>
  </si>
  <si>
    <t>YUNGUYO</t>
  </si>
  <si>
    <t>Total</t>
  </si>
  <si>
    <t>FUENTE: DRA P - DEAI</t>
  </si>
  <si>
    <t>Observaciones: Preliminar</t>
  </si>
  <si>
    <t>CENSO-94</t>
  </si>
  <si>
    <t>CENSO-2012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</si>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</sst>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denas%20Productivas\Downloads\POBLACION%20%20PECUARIO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vincia_ElColl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o"/>
      <sheetName val="Azangaro"/>
      <sheetName val="Carabaya"/>
      <sheetName val="Chucuito "/>
      <sheetName val="Huancane"/>
      <sheetName val="Lampa"/>
      <sheetName val="Melgar"/>
      <sheetName val="Moho"/>
      <sheetName val="Putina"/>
      <sheetName val="SRoman"/>
      <sheetName val="Sandia"/>
      <sheetName val="Yunguyo "/>
      <sheetName val="Region"/>
    </sheetNames>
    <sheetDataSet>
      <sheetData sheetId="0">
        <row r="25">
          <cell r="C25">
            <v>105120</v>
          </cell>
          <cell r="D25">
            <v>433470</v>
          </cell>
          <cell r="E25">
            <v>182160</v>
          </cell>
          <cell r="F25">
            <v>41435</v>
          </cell>
          <cell r="G25">
            <v>24225</v>
          </cell>
          <cell r="H25">
            <v>166590</v>
          </cell>
          <cell r="J25">
            <v>28679</v>
          </cell>
          <cell r="K25">
            <v>37142</v>
          </cell>
        </row>
      </sheetData>
      <sheetData sheetId="1">
        <row r="25">
          <cell r="C25">
            <v>109280</v>
          </cell>
          <cell r="D25">
            <v>444920</v>
          </cell>
          <cell r="E25">
            <v>178110</v>
          </cell>
          <cell r="F25">
            <v>52835</v>
          </cell>
          <cell r="G25">
            <v>16710</v>
          </cell>
          <cell r="H25">
            <v>172330</v>
          </cell>
          <cell r="J25">
            <v>28020</v>
          </cell>
          <cell r="K25">
            <v>29050</v>
          </cell>
        </row>
      </sheetData>
      <sheetData sheetId="2">
        <row r="20">
          <cell r="C20">
            <v>17340</v>
          </cell>
          <cell r="D20">
            <v>183290</v>
          </cell>
          <cell r="E20">
            <v>279810</v>
          </cell>
          <cell r="F20">
            <v>57230</v>
          </cell>
          <cell r="G20">
            <v>950</v>
          </cell>
          <cell r="H20">
            <v>82580</v>
          </cell>
          <cell r="J20">
            <v>8246</v>
          </cell>
          <cell r="K20">
            <v>10202</v>
          </cell>
        </row>
      </sheetData>
      <sheetData sheetId="3">
        <row r="17">
          <cell r="C17">
            <v>72430</v>
          </cell>
          <cell r="D17">
            <v>290515</v>
          </cell>
          <cell r="E17">
            <v>187100</v>
          </cell>
          <cell r="F17">
            <v>44140</v>
          </cell>
          <cell r="G17">
            <v>19070</v>
          </cell>
          <cell r="H17">
            <v>212820</v>
          </cell>
          <cell r="J17">
            <v>19373</v>
          </cell>
          <cell r="K17">
            <v>24905</v>
          </cell>
        </row>
      </sheetData>
      <sheetData sheetId="4">
        <row r="18">
          <cell r="C18">
            <v>62350</v>
          </cell>
          <cell r="D18">
            <v>328740</v>
          </cell>
          <cell r="E18">
            <v>156040</v>
          </cell>
          <cell r="F18">
            <v>10230</v>
          </cell>
          <cell r="G18">
            <v>12665</v>
          </cell>
          <cell r="H18">
            <v>194200</v>
          </cell>
          <cell r="J18">
            <v>20786</v>
          </cell>
          <cell r="K18">
            <v>23575</v>
          </cell>
        </row>
      </sheetData>
      <sheetData sheetId="5">
        <row r="20">
          <cell r="C20">
            <v>62980</v>
          </cell>
          <cell r="D20">
            <v>234375</v>
          </cell>
          <cell r="E20">
            <v>317525</v>
          </cell>
          <cell r="F20">
            <v>32085</v>
          </cell>
          <cell r="G20">
            <v>3235</v>
          </cell>
          <cell r="H20">
            <v>72005</v>
          </cell>
          <cell r="J20">
            <v>8213</v>
          </cell>
          <cell r="K20">
            <v>9977</v>
          </cell>
        </row>
      </sheetData>
      <sheetData sheetId="6">
        <row r="19">
          <cell r="C19">
            <v>162670</v>
          </cell>
          <cell r="D19">
            <v>262500</v>
          </cell>
          <cell r="E19">
            <v>280740</v>
          </cell>
          <cell r="F19">
            <v>19695</v>
          </cell>
          <cell r="G19">
            <v>8700</v>
          </cell>
          <cell r="H19">
            <v>60290</v>
          </cell>
          <cell r="J19">
            <v>11337</v>
          </cell>
          <cell r="K19">
            <v>11731</v>
          </cell>
        </row>
      </sheetData>
      <sheetData sheetId="7">
        <row r="14">
          <cell r="C14">
            <v>19090</v>
          </cell>
          <cell r="D14">
            <v>80870</v>
          </cell>
          <cell r="E14">
            <v>10400</v>
          </cell>
          <cell r="F14">
            <v>9900</v>
          </cell>
          <cell r="G14">
            <v>3720</v>
          </cell>
          <cell r="H14">
            <v>79090</v>
          </cell>
          <cell r="J14">
            <v>8332</v>
          </cell>
          <cell r="K14">
            <v>7000</v>
          </cell>
        </row>
      </sheetData>
      <sheetData sheetId="8">
        <row r="15">
          <cell r="C15">
            <v>13130</v>
          </cell>
          <cell r="D15">
            <v>129040</v>
          </cell>
          <cell r="E15">
            <v>149550</v>
          </cell>
          <cell r="F15">
            <v>3970</v>
          </cell>
          <cell r="G15">
            <v>850</v>
          </cell>
          <cell r="H15">
            <v>20660</v>
          </cell>
          <cell r="J15">
            <v>3893</v>
          </cell>
          <cell r="K15">
            <v>3368</v>
          </cell>
        </row>
      </sheetData>
      <sheetData sheetId="9">
        <row r="14">
          <cell r="C14">
            <v>33530</v>
          </cell>
          <cell r="D14">
            <v>163350</v>
          </cell>
          <cell r="E14">
            <v>56630</v>
          </cell>
          <cell r="F14">
            <v>7790</v>
          </cell>
          <cell r="G14">
            <v>3850</v>
          </cell>
          <cell r="H14">
            <v>103330</v>
          </cell>
          <cell r="J14">
            <v>7076</v>
          </cell>
          <cell r="K14">
            <v>7672</v>
          </cell>
        </row>
      </sheetData>
      <sheetData sheetId="10">
        <row r="20">
          <cell r="C20">
            <v>11790</v>
          </cell>
          <cell r="D20">
            <v>54770</v>
          </cell>
          <cell r="E20">
            <v>54330</v>
          </cell>
          <cell r="F20">
            <v>9780</v>
          </cell>
          <cell r="G20">
            <v>3300</v>
          </cell>
          <cell r="H20">
            <v>339530</v>
          </cell>
          <cell r="J20">
            <v>13109</v>
          </cell>
          <cell r="K20">
            <v>14895</v>
          </cell>
        </row>
      </sheetData>
      <sheetData sheetId="11">
        <row r="17">
          <cell r="C17">
            <v>13800</v>
          </cell>
          <cell r="D17">
            <v>38805</v>
          </cell>
          <cell r="E17">
            <v>390</v>
          </cell>
          <cell r="F17">
            <v>220</v>
          </cell>
          <cell r="G17">
            <v>3870</v>
          </cell>
          <cell r="H17">
            <v>48720</v>
          </cell>
          <cell r="J17">
            <v>10215</v>
          </cell>
          <cell r="K17">
            <v>11709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o"/>
    </sheetNames>
    <sheetDataSet>
      <sheetData sheetId="0">
        <row r="15">
          <cell r="C15">
            <v>49750</v>
          </cell>
          <cell r="D15">
            <v>207520</v>
          </cell>
          <cell r="E15">
            <v>182495</v>
          </cell>
          <cell r="F15">
            <v>80380</v>
          </cell>
          <cell r="G15">
            <v>18615</v>
          </cell>
          <cell r="H15">
            <v>146620</v>
          </cell>
          <cell r="J15">
            <v>17331</v>
          </cell>
          <cell r="K15">
            <v>19285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20E3-63B5-4CBB-9A6A-4856DDD8AD4B}">
  <dimension ref="A1:K32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10.140625" customWidth="1"/>
    <col min="4" max="4" width="10.28515625" customWidth="1"/>
    <col min="5" max="5" width="11.140625" customWidth="1"/>
    <col min="9" max="9" width="5.7109375" customWidth="1"/>
  </cols>
  <sheetData>
    <row r="1" spans="1:11" x14ac:dyDescent="0.25">
      <c r="C1" s="1" t="s">
        <v>0</v>
      </c>
    </row>
    <row r="2" spans="1:11" x14ac:dyDescent="0.25">
      <c r="C2" s="1" t="s">
        <v>1</v>
      </c>
    </row>
    <row r="3" spans="1:11" x14ac:dyDescent="0.25">
      <c r="C3" s="1" t="s">
        <v>2</v>
      </c>
    </row>
    <row r="5" spans="1:11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1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1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1" x14ac:dyDescent="0.25">
      <c r="A9" s="7">
        <v>1</v>
      </c>
      <c r="B9" s="8" t="s">
        <v>13</v>
      </c>
      <c r="C9" s="9">
        <f>[1]Puno!C25</f>
        <v>105120</v>
      </c>
      <c r="D9" s="9">
        <f>[1]Puno!D25</f>
        <v>433470</v>
      </c>
      <c r="E9" s="9">
        <f>[1]Puno!E25</f>
        <v>182160</v>
      </c>
      <c r="F9" s="9">
        <f>[1]Puno!F25</f>
        <v>41435</v>
      </c>
      <c r="G9" s="9">
        <f>[1]Puno!G25</f>
        <v>24225</v>
      </c>
      <c r="H9" s="9">
        <f>[1]Puno!H25</f>
        <v>166590</v>
      </c>
      <c r="I9" s="10"/>
      <c r="J9" s="9">
        <f>[1]Puno!J25</f>
        <v>28679</v>
      </c>
      <c r="K9" s="9">
        <f>[1]Puno!K25</f>
        <v>37142</v>
      </c>
    </row>
    <row r="10" spans="1:11" x14ac:dyDescent="0.25">
      <c r="A10" s="11">
        <v>2</v>
      </c>
      <c r="B10" s="12" t="s">
        <v>14</v>
      </c>
      <c r="C10" s="13">
        <f>[1]Azangaro!C25</f>
        <v>109280</v>
      </c>
      <c r="D10" s="13">
        <f>[1]Azangaro!D25</f>
        <v>444920</v>
      </c>
      <c r="E10" s="13">
        <f>[1]Azangaro!E25</f>
        <v>178110</v>
      </c>
      <c r="F10" s="13">
        <f>[1]Azangaro!F25</f>
        <v>52835</v>
      </c>
      <c r="G10" s="13">
        <f>[1]Azangaro!G25</f>
        <v>16710</v>
      </c>
      <c r="H10" s="13">
        <f>[1]Azangaro!H25</f>
        <v>172330</v>
      </c>
      <c r="I10" s="10"/>
      <c r="J10" s="9">
        <f>[1]Azangaro!J25</f>
        <v>28020</v>
      </c>
      <c r="K10" s="9">
        <f>[1]Azangaro!K25</f>
        <v>29050</v>
      </c>
    </row>
    <row r="11" spans="1:11" x14ac:dyDescent="0.25">
      <c r="A11" s="11">
        <v>3</v>
      </c>
      <c r="B11" s="12" t="s">
        <v>15</v>
      </c>
      <c r="C11" s="13">
        <f>[1]Carabaya!C20</f>
        <v>17340</v>
      </c>
      <c r="D11" s="13">
        <f>[1]Carabaya!D20</f>
        <v>183290</v>
      </c>
      <c r="E11" s="13">
        <f>[1]Carabaya!E20</f>
        <v>279810</v>
      </c>
      <c r="F11" s="13">
        <f>[1]Carabaya!F20</f>
        <v>57230</v>
      </c>
      <c r="G11" s="13">
        <f>[1]Carabaya!G20</f>
        <v>950</v>
      </c>
      <c r="H11" s="13">
        <f>[1]Carabaya!H20</f>
        <v>82580</v>
      </c>
      <c r="I11" s="10"/>
      <c r="J11" s="9">
        <f>[1]Carabaya!J20</f>
        <v>8246</v>
      </c>
      <c r="K11" s="9">
        <f>[1]Carabaya!K20</f>
        <v>10202</v>
      </c>
    </row>
    <row r="12" spans="1:11" x14ac:dyDescent="0.25">
      <c r="A12" s="11">
        <v>4</v>
      </c>
      <c r="B12" s="12" t="s">
        <v>16</v>
      </c>
      <c r="C12" s="13">
        <f>'[1]Chucuito '!C17</f>
        <v>72430</v>
      </c>
      <c r="D12" s="13">
        <f>'[1]Chucuito '!D17</f>
        <v>290515</v>
      </c>
      <c r="E12" s="13">
        <f>'[1]Chucuito '!E17</f>
        <v>187100</v>
      </c>
      <c r="F12" s="13">
        <f>'[1]Chucuito '!F17</f>
        <v>44140</v>
      </c>
      <c r="G12" s="13">
        <f>'[1]Chucuito '!G17</f>
        <v>19070</v>
      </c>
      <c r="H12" s="13">
        <f>'[1]Chucuito '!H17</f>
        <v>212820</v>
      </c>
      <c r="I12" s="10"/>
      <c r="J12" s="9">
        <f>'[1]Chucuito '!J17</f>
        <v>19373</v>
      </c>
      <c r="K12" s="9">
        <f>'[1]Chucuito '!K17</f>
        <v>24905</v>
      </c>
    </row>
    <row r="13" spans="1:11" x14ac:dyDescent="0.25">
      <c r="A13" s="11">
        <v>5</v>
      </c>
      <c r="B13" s="12" t="s">
        <v>17</v>
      </c>
      <c r="C13" s="13">
        <f>[2]Collao!C15</f>
        <v>49750</v>
      </c>
      <c r="D13" s="13">
        <f>[2]Collao!D15</f>
        <v>207520</v>
      </c>
      <c r="E13" s="13">
        <f>[2]Collao!E15</f>
        <v>182495</v>
      </c>
      <c r="F13" s="13">
        <f>[2]Collao!F15</f>
        <v>80380</v>
      </c>
      <c r="G13" s="13">
        <f>[2]Collao!G15</f>
        <v>18615</v>
      </c>
      <c r="H13" s="13">
        <f>[2]Collao!H15</f>
        <v>146620</v>
      </c>
      <c r="I13" s="10"/>
      <c r="J13" s="9">
        <f>[2]Collao!J15</f>
        <v>17331</v>
      </c>
      <c r="K13" s="9">
        <f>[2]Collao!K15</f>
        <v>19285</v>
      </c>
    </row>
    <row r="14" spans="1:11" x14ac:dyDescent="0.25">
      <c r="A14" s="11">
        <v>6</v>
      </c>
      <c r="B14" s="12" t="s">
        <v>18</v>
      </c>
      <c r="C14" s="13">
        <f>[1]Huancane!C18</f>
        <v>62350</v>
      </c>
      <c r="D14" s="13">
        <f>[1]Huancane!D18</f>
        <v>328740</v>
      </c>
      <c r="E14" s="13">
        <f>[1]Huancane!E18</f>
        <v>156040</v>
      </c>
      <c r="F14" s="13">
        <f>[1]Huancane!F18</f>
        <v>10230</v>
      </c>
      <c r="G14" s="13">
        <f>[1]Huancane!G18</f>
        <v>12665</v>
      </c>
      <c r="H14" s="13">
        <f>[1]Huancane!H18</f>
        <v>194200</v>
      </c>
      <c r="I14" s="10"/>
      <c r="J14" s="9">
        <f>[1]Huancane!J18</f>
        <v>20786</v>
      </c>
      <c r="K14" s="9">
        <f>[1]Huancane!K18</f>
        <v>23575</v>
      </c>
    </row>
    <row r="15" spans="1:11" x14ac:dyDescent="0.25">
      <c r="A15" s="11">
        <v>7</v>
      </c>
      <c r="B15" s="12" t="s">
        <v>19</v>
      </c>
      <c r="C15" s="13">
        <f>[1]Lampa!C20</f>
        <v>62980</v>
      </c>
      <c r="D15" s="13">
        <f>[1]Lampa!D20</f>
        <v>234375</v>
      </c>
      <c r="E15" s="13">
        <f>[1]Lampa!E20</f>
        <v>317525</v>
      </c>
      <c r="F15" s="13">
        <f>[1]Lampa!F20</f>
        <v>32085</v>
      </c>
      <c r="G15" s="13">
        <f>[1]Lampa!G20</f>
        <v>3235</v>
      </c>
      <c r="H15" s="13">
        <f>[1]Lampa!H20</f>
        <v>72005</v>
      </c>
      <c r="I15" s="10"/>
      <c r="J15" s="9">
        <f>[1]Lampa!J20</f>
        <v>8213</v>
      </c>
      <c r="K15" s="9">
        <f>[1]Lampa!K20</f>
        <v>9977</v>
      </c>
    </row>
    <row r="16" spans="1:11" x14ac:dyDescent="0.25">
      <c r="A16" s="11">
        <v>8</v>
      </c>
      <c r="B16" s="12" t="s">
        <v>20</v>
      </c>
      <c r="C16" s="13">
        <f>[1]Melgar!C19</f>
        <v>162670</v>
      </c>
      <c r="D16" s="13">
        <f>[1]Melgar!D19</f>
        <v>262500</v>
      </c>
      <c r="E16" s="13">
        <f>[1]Melgar!E19</f>
        <v>280740</v>
      </c>
      <c r="F16" s="13">
        <f>[1]Melgar!F19</f>
        <v>19695</v>
      </c>
      <c r="G16" s="13">
        <f>[1]Melgar!G19</f>
        <v>8700</v>
      </c>
      <c r="H16" s="13">
        <f>[1]Melgar!H19</f>
        <v>60290</v>
      </c>
      <c r="I16" s="10"/>
      <c r="J16" s="9">
        <f>[1]Melgar!J19</f>
        <v>11337</v>
      </c>
      <c r="K16" s="9">
        <f>[1]Melgar!K19</f>
        <v>11731</v>
      </c>
    </row>
    <row r="17" spans="1:11" x14ac:dyDescent="0.25">
      <c r="A17" s="11">
        <v>9</v>
      </c>
      <c r="B17" s="12" t="s">
        <v>21</v>
      </c>
      <c r="C17" s="13">
        <f>[1]Moho!C14</f>
        <v>19090</v>
      </c>
      <c r="D17" s="13">
        <f>[1]Moho!D14</f>
        <v>80870</v>
      </c>
      <c r="E17" s="13">
        <f>[1]Moho!E14</f>
        <v>10400</v>
      </c>
      <c r="F17" s="13">
        <f>[1]Moho!F14</f>
        <v>9900</v>
      </c>
      <c r="G17" s="13">
        <f>[1]Moho!G14</f>
        <v>3720</v>
      </c>
      <c r="H17" s="13">
        <f>[1]Moho!H14</f>
        <v>79090</v>
      </c>
      <c r="I17" s="10"/>
      <c r="J17" s="9">
        <f>[1]Moho!J14</f>
        <v>8332</v>
      </c>
      <c r="K17" s="9">
        <f>[1]Moho!K14</f>
        <v>7000</v>
      </c>
    </row>
    <row r="18" spans="1:11" x14ac:dyDescent="0.25">
      <c r="A18" s="11">
        <v>10</v>
      </c>
      <c r="B18" s="12" t="s">
        <v>22</v>
      </c>
      <c r="C18" s="13">
        <f>[1]Putina!C15</f>
        <v>13130</v>
      </c>
      <c r="D18" s="13">
        <f>[1]Putina!D15</f>
        <v>129040</v>
      </c>
      <c r="E18" s="13">
        <f>[1]Putina!E15</f>
        <v>149550</v>
      </c>
      <c r="F18" s="13">
        <f>[1]Putina!F15</f>
        <v>3970</v>
      </c>
      <c r="G18" s="13">
        <f>[1]Putina!G15</f>
        <v>850</v>
      </c>
      <c r="H18" s="13">
        <f>[1]Putina!H15</f>
        <v>20660</v>
      </c>
      <c r="I18" s="10"/>
      <c r="J18" s="9">
        <f>[1]Putina!J15</f>
        <v>3893</v>
      </c>
      <c r="K18" s="9">
        <f>[1]Putina!K15</f>
        <v>3368</v>
      </c>
    </row>
    <row r="19" spans="1:11" x14ac:dyDescent="0.25">
      <c r="A19" s="11">
        <v>11</v>
      </c>
      <c r="B19" s="12" t="s">
        <v>23</v>
      </c>
      <c r="C19" s="13">
        <f>[1]SRoman!C14</f>
        <v>33530</v>
      </c>
      <c r="D19" s="13">
        <f>[1]SRoman!D14</f>
        <v>163350</v>
      </c>
      <c r="E19" s="13">
        <f>[1]SRoman!E14</f>
        <v>56630</v>
      </c>
      <c r="F19" s="13">
        <f>[1]SRoman!F14</f>
        <v>7790</v>
      </c>
      <c r="G19" s="13">
        <f>[1]SRoman!G14</f>
        <v>3850</v>
      </c>
      <c r="H19" s="13">
        <f>[1]SRoman!H14</f>
        <v>103330</v>
      </c>
      <c r="I19" s="10"/>
      <c r="J19" s="9">
        <f>[1]SRoman!J14</f>
        <v>7076</v>
      </c>
      <c r="K19" s="9">
        <f>[1]SRoman!K14</f>
        <v>7672</v>
      </c>
    </row>
    <row r="20" spans="1:11" x14ac:dyDescent="0.25">
      <c r="A20" s="11">
        <v>12</v>
      </c>
      <c r="B20" s="12" t="s">
        <v>24</v>
      </c>
      <c r="C20" s="13">
        <f>[1]Sandia!C20</f>
        <v>11790</v>
      </c>
      <c r="D20" s="13">
        <f>[1]Sandia!D20</f>
        <v>54770</v>
      </c>
      <c r="E20" s="13">
        <f>[1]Sandia!E20</f>
        <v>54330</v>
      </c>
      <c r="F20" s="13">
        <f>[1]Sandia!F20</f>
        <v>9780</v>
      </c>
      <c r="G20" s="13">
        <f>[1]Sandia!G20</f>
        <v>3300</v>
      </c>
      <c r="H20" s="13">
        <f>[1]Sandia!H20</f>
        <v>339530</v>
      </c>
      <c r="I20" s="10"/>
      <c r="J20" s="9">
        <f>[1]Sandia!J20</f>
        <v>13109</v>
      </c>
      <c r="K20" s="9">
        <f>[1]Sandia!K20</f>
        <v>14895</v>
      </c>
    </row>
    <row r="21" spans="1:11" x14ac:dyDescent="0.25">
      <c r="A21" s="11">
        <v>13</v>
      </c>
      <c r="B21" s="12" t="s">
        <v>25</v>
      </c>
      <c r="C21" s="13">
        <f>'[1]Yunguyo '!C17</f>
        <v>13800</v>
      </c>
      <c r="D21" s="13">
        <f>'[1]Yunguyo '!D17</f>
        <v>38805</v>
      </c>
      <c r="E21" s="13">
        <f>'[1]Yunguyo '!E17</f>
        <v>390</v>
      </c>
      <c r="F21" s="13">
        <f>'[1]Yunguyo '!F17</f>
        <v>220</v>
      </c>
      <c r="G21" s="13">
        <f>'[1]Yunguyo '!G17</f>
        <v>3870</v>
      </c>
      <c r="H21" s="13">
        <f>'[1]Yunguyo '!H17</f>
        <v>48720</v>
      </c>
      <c r="I21" s="10"/>
      <c r="J21" s="9">
        <f>'[1]Yunguyo '!J17</f>
        <v>10215</v>
      </c>
      <c r="K21" s="9">
        <f>'[1]Yunguyo '!K17</f>
        <v>11709</v>
      </c>
    </row>
    <row r="22" spans="1:11" x14ac:dyDescent="0.25">
      <c r="A22" s="11"/>
      <c r="B22" s="12"/>
      <c r="C22" s="13"/>
      <c r="D22" s="13"/>
      <c r="E22" s="13"/>
      <c r="F22" s="13"/>
      <c r="G22" s="13"/>
      <c r="H22" s="13"/>
      <c r="I22" s="10"/>
      <c r="J22" s="13"/>
      <c r="K22" s="13"/>
    </row>
    <row r="23" spans="1:11" x14ac:dyDescent="0.25">
      <c r="A23" s="14" t="s">
        <v>26</v>
      </c>
      <c r="B23" s="12"/>
      <c r="C23" s="13">
        <f>SUM(C9:C22)</f>
        <v>733260</v>
      </c>
      <c r="D23" s="13">
        <f>SUM(D9:D22)</f>
        <v>2852165</v>
      </c>
      <c r="E23" s="13">
        <f>SUM(E9:E22)</f>
        <v>2035280</v>
      </c>
      <c r="F23" s="13">
        <f>SUM(F9:F22)</f>
        <v>369690</v>
      </c>
      <c r="G23" s="13">
        <f>SUM(G9:G22)</f>
        <v>119760</v>
      </c>
      <c r="H23" s="13">
        <f>SUM(H9:H22)</f>
        <v>1698765</v>
      </c>
      <c r="I23" s="10"/>
      <c r="J23" s="13">
        <f>SUM(J9:J22)</f>
        <v>184610</v>
      </c>
      <c r="K23" s="13">
        <f>SUM(K9:K22)</f>
        <v>210511</v>
      </c>
    </row>
    <row r="24" spans="1:11" x14ac:dyDescent="0.25">
      <c r="A24" s="15" t="s">
        <v>27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15" t="s">
        <v>28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B27" s="16"/>
      <c r="C27" s="17" t="s">
        <v>6</v>
      </c>
      <c r="D27" s="17" t="s">
        <v>7</v>
      </c>
      <c r="E27" s="17" t="s">
        <v>8</v>
      </c>
      <c r="F27" s="17" t="s">
        <v>9</v>
      </c>
      <c r="G27" s="17" t="s">
        <v>10</v>
      </c>
      <c r="H27" s="17" t="s">
        <v>11</v>
      </c>
      <c r="I27" s="10"/>
      <c r="J27" s="10"/>
      <c r="K27" s="10"/>
    </row>
    <row r="28" spans="1:11" x14ac:dyDescent="0.25">
      <c r="B28" s="18"/>
      <c r="C28" s="17"/>
      <c r="D28" s="17"/>
      <c r="E28" s="17"/>
      <c r="F28" s="17"/>
      <c r="G28" s="17"/>
      <c r="H28" s="17"/>
      <c r="I28" s="10"/>
      <c r="J28" s="10"/>
      <c r="K28" s="10"/>
    </row>
    <row r="29" spans="1:11" x14ac:dyDescent="0.25">
      <c r="B29" s="14" t="s">
        <v>29</v>
      </c>
      <c r="C29" s="13">
        <v>547180</v>
      </c>
      <c r="D29" s="13">
        <v>3111246</v>
      </c>
      <c r="E29" s="13">
        <v>1161867</v>
      </c>
      <c r="F29" s="13">
        <v>320330</v>
      </c>
      <c r="G29" s="13">
        <v>86458</v>
      </c>
      <c r="H29" s="13">
        <v>886347</v>
      </c>
      <c r="I29" s="10"/>
      <c r="J29" s="10"/>
      <c r="K29" s="10"/>
    </row>
    <row r="30" spans="1:11" x14ac:dyDescent="0.25">
      <c r="B30" s="14" t="s">
        <v>30</v>
      </c>
      <c r="C30" s="13">
        <v>617163</v>
      </c>
      <c r="D30" s="13">
        <v>2088332</v>
      </c>
      <c r="E30" s="13">
        <v>1459903</v>
      </c>
      <c r="F30" s="13">
        <v>237669</v>
      </c>
      <c r="G30" s="13">
        <v>82849</v>
      </c>
      <c r="H30" s="13">
        <v>109469</v>
      </c>
      <c r="I30" s="10"/>
      <c r="J30" s="10"/>
      <c r="K30" s="10"/>
    </row>
    <row r="31" spans="1:11" x14ac:dyDescent="0.25">
      <c r="B31" s="15" t="s">
        <v>31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C32" s="10"/>
      <c r="D32" s="10"/>
      <c r="E32" s="10"/>
      <c r="F32" s="10"/>
      <c r="G32" s="10"/>
      <c r="H32" s="10"/>
      <c r="I32" s="10"/>
      <c r="J32" s="10"/>
      <c r="K32" s="10"/>
    </row>
  </sheetData>
  <mergeCells count="15">
    <mergeCell ref="G7:G8"/>
    <mergeCell ref="H7:H8"/>
    <mergeCell ref="J7:K7"/>
    <mergeCell ref="C27:C28"/>
    <mergeCell ref="D27:D28"/>
    <mergeCell ref="E27:E28"/>
    <mergeCell ref="F27:F28"/>
    <mergeCell ref="G27:G28"/>
    <mergeCell ref="H27:H2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2019-07-23T17:09:09Z</dcterms:created>
  <dcterms:modified xsi:type="dcterms:W3CDTF">2019-07-23T17:09:32Z</dcterms:modified>
</cp:coreProperties>
</file>